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R:\Enrollment Management\Estimated Student Expenses Budget\DDS Estimated Expenses\2016-2017\"/>
    </mc:Choice>
  </mc:AlternateContent>
  <bookViews>
    <workbookView xWindow="0" yWindow="465" windowWidth="40275" windowHeight="23715" tabRatio="500"/>
  </bookViews>
  <sheets>
    <sheet name="2016-2017" sheetId="4" r:id="rId1"/>
    <sheet name="Sheet3" sheetId="3" r:id="rId2"/>
  </sheets>
  <definedNames>
    <definedName name="_xlnm.Print_Area" localSheetId="0">'2016-2017'!$A$1:$J$88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4" l="1"/>
  <c r="H13" i="4"/>
  <c r="I13" i="4"/>
  <c r="H14" i="4"/>
  <c r="G9" i="4"/>
  <c r="F10" i="4"/>
  <c r="G10" i="4"/>
  <c r="G11" i="4"/>
  <c r="G12" i="4"/>
  <c r="G17" i="4"/>
  <c r="F35" i="4"/>
  <c r="G35" i="4"/>
  <c r="G6" i="4"/>
  <c r="G28" i="4"/>
  <c r="G38" i="4"/>
  <c r="H9" i="4"/>
  <c r="H10" i="4"/>
  <c r="H11" i="4"/>
  <c r="H12" i="4"/>
  <c r="H17" i="4"/>
  <c r="H28" i="4"/>
  <c r="H8" i="4"/>
  <c r="J23" i="4"/>
  <c r="J26" i="4"/>
  <c r="J24" i="4"/>
  <c r="J22" i="4"/>
  <c r="J21" i="4"/>
  <c r="J25" i="4"/>
  <c r="J27" i="4"/>
  <c r="J28" i="4"/>
  <c r="I12" i="4"/>
  <c r="J12" i="4"/>
  <c r="I14" i="4"/>
  <c r="J14" i="4"/>
  <c r="J15" i="4"/>
  <c r="J16" i="4"/>
  <c r="I10" i="4"/>
  <c r="J10" i="4"/>
  <c r="I11" i="4"/>
  <c r="J11" i="4"/>
  <c r="J13" i="4"/>
  <c r="H35" i="4"/>
  <c r="I35" i="4"/>
  <c r="J35" i="4"/>
  <c r="G5" i="4"/>
  <c r="H5" i="4"/>
  <c r="H37" i="4" s="1"/>
  <c r="I5" i="4"/>
  <c r="I28" i="4"/>
  <c r="H33" i="4"/>
  <c r="H34" i="4"/>
  <c r="H32" i="4"/>
  <c r="H31" i="4"/>
  <c r="G33" i="4"/>
  <c r="G34" i="4"/>
  <c r="G32" i="4"/>
  <c r="G31" i="4"/>
  <c r="I33" i="4"/>
  <c r="I34" i="4"/>
  <c r="I32" i="4"/>
  <c r="I31" i="4"/>
  <c r="F28" i="4"/>
  <c r="F17" i="4"/>
  <c r="F37" i="4"/>
  <c r="H6" i="4"/>
  <c r="J6" i="4" s="1"/>
  <c r="J38" i="4" s="1"/>
  <c r="I6" i="4"/>
  <c r="G18" i="4"/>
  <c r="H18" i="4"/>
  <c r="I18" i="4"/>
  <c r="J18" i="4"/>
  <c r="J31" i="4"/>
  <c r="J32" i="4"/>
  <c r="J33" i="4"/>
  <c r="J34" i="4"/>
  <c r="I9" i="4"/>
  <c r="F38" i="4"/>
  <c r="G37" i="4"/>
  <c r="J5" i="4"/>
  <c r="J37" i="4" s="1"/>
  <c r="I17" i="4"/>
  <c r="J9" i="4"/>
  <c r="J17" i="4"/>
  <c r="I38" i="4"/>
  <c r="I37" i="4"/>
  <c r="H38" i="4" l="1"/>
</calcChain>
</file>

<file path=xl/sharedStrings.xml><?xml version="1.0" encoding="utf-8"?>
<sst xmlns="http://schemas.openxmlformats.org/spreadsheetml/2006/main" count="94" uniqueCount="86">
  <si>
    <t xml:space="preserve">  SUNY fund, student health care, technology, new campus life initiatives/improvements.</t>
  </si>
  <si>
    <t>Housing and Board</t>
  </si>
  <si>
    <t>Stu Med Insurance Website</t>
  </si>
  <si>
    <t>Board Allowance</t>
  </si>
  <si>
    <t>Personal Allowance</t>
  </si>
  <si>
    <t>Transportation Allowance</t>
  </si>
  <si>
    <t xml:space="preserve"> </t>
    <phoneticPr fontId="3" type="noConversion"/>
  </si>
  <si>
    <t>Educational Expenses- out-of-pocket (expenses paid directly to outside vendors)</t>
    <phoneticPr fontId="3"/>
  </si>
  <si>
    <t>estimated cost of required CPR for health professionals recertification, third year.</t>
    <phoneticPr fontId="3"/>
  </si>
  <si>
    <t xml:space="preserve">Amount budgeted by the university for housing and board for 9-1/2 months. Actual costs  </t>
    <phoneticPr fontId="3"/>
  </si>
  <si>
    <t xml:space="preserve">   for room and board will vary.</t>
    <phoneticPr fontId="3"/>
  </si>
  <si>
    <t>Educational Expenses- charged on tuition bill</t>
    <phoneticPr fontId="3"/>
  </si>
  <si>
    <t>International Student Fee (see reverse)</t>
    <phoneticPr fontId="3"/>
  </si>
  <si>
    <t>Clinic Mgmt System (CMS) fee</t>
    <phoneticPr fontId="3"/>
  </si>
  <si>
    <t>Gross Anatomy Fee (1st yr only)</t>
    <phoneticPr fontId="3"/>
  </si>
  <si>
    <t>Notebook computer (1st yr only)</t>
    <phoneticPr fontId="3"/>
  </si>
  <si>
    <t>CPR fee (3rd yr only)</t>
    <phoneticPr fontId="3"/>
  </si>
  <si>
    <t>a)</t>
    <phoneticPr fontId="3"/>
  </si>
  <si>
    <t>c)</t>
    <phoneticPr fontId="3"/>
  </si>
  <si>
    <t>b)</t>
    <phoneticPr fontId="3"/>
  </si>
  <si>
    <t>a) subtotal</t>
    <phoneticPr fontId="3"/>
  </si>
  <si>
    <t xml:space="preserve"> </t>
    <phoneticPr fontId="3"/>
  </si>
  <si>
    <t>b) subtotal</t>
    <phoneticPr fontId="3"/>
  </si>
  <si>
    <t>c) subtotal</t>
    <phoneticPr fontId="3"/>
  </si>
  <si>
    <t>Notebook computer</t>
    <phoneticPr fontId="3"/>
  </si>
  <si>
    <t>The School's estimate of the cost of a notebook computer, including pre-installed software.</t>
    <phoneticPr fontId="3"/>
  </si>
  <si>
    <t>Optional fee to cover production and printing of annual student yearbook.</t>
    <phoneticPr fontId="3"/>
  </si>
  <si>
    <t>Explanation of Other Expenses:</t>
  </si>
  <si>
    <t>Mandatory fee levied by the university to support strategic initiatives.</t>
    <phoneticPr fontId="3"/>
  </si>
  <si>
    <t>Comprehensive fee</t>
  </si>
  <si>
    <t xml:space="preserve">Activity fee   </t>
  </si>
  <si>
    <t>Mandatory fee levied by the student's respective division (Dental Student Association).</t>
  </si>
  <si>
    <t xml:space="preserve">Student Medical Insurance </t>
  </si>
  <si>
    <t xml:space="preserve">CMS fee </t>
  </si>
  <si>
    <t>Total Expenses, resident</t>
  </si>
  <si>
    <t>Total Expenses, nonresident</t>
  </si>
  <si>
    <t xml:space="preserve">CPR fee </t>
    <phoneticPr fontId="3"/>
  </si>
  <si>
    <t xml:space="preserve">Tuition, Resident </t>
  </si>
  <si>
    <t>VitalSource Bookshelf licensing</t>
    <phoneticPr fontId="3"/>
  </si>
  <si>
    <t>University at Buffalo School of Dental Medicine</t>
    <phoneticPr fontId="3"/>
  </si>
  <si>
    <t>Acad Excellence &amp; Success Fee</t>
    <phoneticPr fontId="3"/>
  </si>
  <si>
    <t>Activity Fee</t>
    <phoneticPr fontId="3"/>
  </si>
  <si>
    <t xml:space="preserve">Personal/Transportation </t>
    <phoneticPr fontId="3"/>
  </si>
  <si>
    <r>
      <t>Tuition &amp; Fees Website</t>
    </r>
    <r>
      <rPr>
        <sz val="9"/>
        <rFont val="Verdana"/>
        <family val="2"/>
      </rPr>
      <t xml:space="preserve">  </t>
    </r>
  </si>
  <si>
    <t>Yearbook fee</t>
    <phoneticPr fontId="3"/>
  </si>
  <si>
    <t xml:space="preserve">The university's health insurance, which is required of all students.  If covered by another </t>
  </si>
  <si>
    <t xml:space="preserve">  plan, this fee can be waived.  Fee for International students is lower.  This item is not included in the</t>
  </si>
  <si>
    <t>YEAR</t>
  </si>
  <si>
    <t>TOTAL</t>
  </si>
  <si>
    <t>Tuition,  Nonresident</t>
  </si>
  <si>
    <t>http://www.subboard.com/insurance</t>
  </si>
  <si>
    <t>http://studentaccounts.buffalo.edu/tuition/index.php</t>
  </si>
  <si>
    <t>Comprehensive Fee</t>
  </si>
  <si>
    <t>Student Medical Insurance</t>
  </si>
  <si>
    <t xml:space="preserve"> </t>
  </si>
  <si>
    <t>Magnification (1st yr only)</t>
  </si>
  <si>
    <t>International Student Fee</t>
    <phoneticPr fontId="3"/>
  </si>
  <si>
    <t xml:space="preserve">Costs of dental supplies (articulator, burs, impression material, etc.). </t>
    <phoneticPr fontId="3"/>
  </si>
  <si>
    <t>Supply purchase</t>
  </si>
  <si>
    <t>National Board fees</t>
  </si>
  <si>
    <t>Living Expenses</t>
  </si>
  <si>
    <t>Housing</t>
  </si>
  <si>
    <t xml:space="preserve">Acad Excellence &amp; Success fee  </t>
  </si>
  <si>
    <t>Amount budgeted by the university for personal and transportation expenses.  Actual costs will vary.</t>
  </si>
  <si>
    <t>Simulation Clinic Fee</t>
  </si>
  <si>
    <t>Gross Anatomy fee</t>
  </si>
  <si>
    <t>Sim Clinic fee</t>
  </si>
  <si>
    <t xml:space="preserve">Charged by university for support services including undergraduate athletics, campus parking,  </t>
  </si>
  <si>
    <t xml:space="preserve">  financial aid budget.  For specific information on this insurance, go to web site (listed below).</t>
  </si>
  <si>
    <t>fee charged to cover cost of using the Behling Simulation Center for first and third year courses. Assessed in spring.</t>
  </si>
  <si>
    <t>Yearbook Fee</t>
  </si>
  <si>
    <t>ExamSoft Fee</t>
  </si>
  <si>
    <r>
      <t xml:space="preserve">Other Expenses </t>
    </r>
    <r>
      <rPr>
        <b/>
        <sz val="8"/>
        <rFont val="Verdana"/>
        <family val="2"/>
      </rPr>
      <t>(see reverse for explanations)</t>
    </r>
  </si>
  <si>
    <t>Mandatory university support services fee charged to international students (not included in expense totals).</t>
  </si>
  <si>
    <t>Fee charged by the medical school cover costs of gross anatomy scrubs and dissecting kits. Assessed in fall.</t>
  </si>
  <si>
    <t>Licensing fee charged for use of e-books. Applicable only to returning students who choose this option.  Otherwise, this is estimated cost of required textbooks and manuals.</t>
  </si>
  <si>
    <t>DDS Estimated Student Expenses</t>
  </si>
  <si>
    <t>Charged by the School to cover sterilization, dispensary, clinic operating costs and</t>
  </si>
  <si>
    <t xml:space="preserve">  to support clinic computing costs.</t>
  </si>
  <si>
    <t>2016/2017 Academic Year</t>
  </si>
  <si>
    <t>Required Textbooks</t>
  </si>
  <si>
    <t xml:space="preserve">The estimated cost of required textbooks and manuals. </t>
  </si>
  <si>
    <t xml:space="preserve">Annual Licensing fee charged for use of ExamSoft software. Students pay the company directly prior to the start of the academic year via credit card, when they re-register their software. (All students, D1 - D4) </t>
  </si>
  <si>
    <t>Estimate Only</t>
  </si>
  <si>
    <t>Books</t>
  </si>
  <si>
    <t>Updated August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</si>
</sst>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Geneva"/>
    </font>
    <font>
      <b/>
      <sz val="9"/>
      <name val="Geneva"/>
    </font>
    <font>
      <sz val="9"/>
      <name val="Verdana"/>
      <family val="2"/>
    </font>
    <font>
      <sz val="9"/>
      <name val="Geneva"/>
    </font>
    <font>
      <u/>
      <sz val="9"/>
      <color indexed="12"/>
      <name val="Geneva"/>
    </font>
    <font>
      <u/>
      <sz val="9"/>
      <color indexed="12"/>
      <name val="Verdana"/>
      <family val="2"/>
    </font>
    <font>
      <vertAlign val="superscript"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u/>
      <sz val="10"/>
      <color theme="11"/>
      <name val="Verdana"/>
      <family val="2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left"/>
    </xf>
    <xf numFmtId="1" fontId="8" fillId="0" borderId="0" xfId="1" applyNumberFormat="1" applyFont="1" applyAlignment="1" applyProtection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1" applyFont="1" applyAlignment="1" applyProtection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1" xfId="0" applyBorder="1"/>
    <xf numFmtId="0" fontId="2" fillId="0" borderId="3" xfId="0" applyFont="1" applyBorder="1"/>
    <xf numFmtId="0" fontId="0" fillId="0" borderId="3" xfId="0" applyBorder="1"/>
    <xf numFmtId="0" fontId="2" fillId="0" borderId="5" xfId="0" applyFont="1" applyBorder="1"/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Border="1"/>
    <xf numFmtId="0" fontId="0" fillId="0" borderId="0" xfId="0" applyBorder="1"/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2" fillId="0" borderId="5" xfId="0" applyNumberFormat="1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3" xfId="0" applyNumberFormat="1" applyFont="1" applyBorder="1"/>
    <xf numFmtId="3" fontId="0" fillId="0" borderId="5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0" borderId="5" xfId="0" applyFont="1" applyBorder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/>
    <xf numFmtId="0" fontId="5" fillId="0" borderId="0" xfId="0" applyFont="1"/>
    <xf numFmtId="0" fontId="1" fillId="0" borderId="0" xfId="0" applyFont="1" applyFill="1"/>
    <xf numFmtId="0" fontId="0" fillId="0" borderId="5" xfId="0" applyFont="1" applyFill="1" applyBorder="1"/>
    <xf numFmtId="0" fontId="0" fillId="0" borderId="5" xfId="0" applyFill="1" applyBorder="1"/>
    <xf numFmtId="0" fontId="0" fillId="0" borderId="0" xfId="0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0" fillId="0" borderId="7" xfId="0" applyFill="1" applyBorder="1"/>
    <xf numFmtId="0" fontId="2" fillId="0" borderId="5" xfId="0" applyFont="1" applyFill="1" applyBorder="1"/>
    <xf numFmtId="3" fontId="16" fillId="0" borderId="5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board.com/insur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view="pageLayout" zoomScale="150" zoomScalePageLayoutView="150" workbookViewId="0">
      <selection activeCell="C31" sqref="C31"/>
    </sheetView>
  </sheetViews>
  <sheetFormatPr defaultColWidth="11" defaultRowHeight="12.75"/>
  <cols>
    <col min="1" max="1" width="4.375" customWidth="1"/>
    <col min="2" max="2" width="5.625" customWidth="1"/>
    <col min="3" max="3" width="21" customWidth="1"/>
    <col min="4" max="4" width="8.125" customWidth="1"/>
    <col min="5" max="5" width="9.125" customWidth="1"/>
    <col min="6" max="6" width="9.375" customWidth="1"/>
    <col min="7" max="7" width="9.625" customWidth="1"/>
    <col min="8" max="8" width="9.125" customWidth="1"/>
    <col min="9" max="9" width="9.375" customWidth="1"/>
    <col min="10" max="10" width="10" customWidth="1"/>
  </cols>
  <sheetData>
    <row r="1" spans="1:10" ht="20.100000000000001" customHeight="1">
      <c r="A1" s="69" t="s">
        <v>39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1" customHeight="1">
      <c r="A2" s="70" t="s">
        <v>76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4.1" customHeight="1" thickBot="1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3.5" thickTop="1">
      <c r="A4" s="14"/>
      <c r="B4" s="14"/>
      <c r="C4" s="14"/>
      <c r="D4" s="25"/>
      <c r="E4" s="16" t="s">
        <v>47</v>
      </c>
      <c r="F4" s="16">
        <v>1</v>
      </c>
      <c r="G4" s="16">
        <v>2</v>
      </c>
      <c r="H4" s="16">
        <v>3</v>
      </c>
      <c r="I4" s="16">
        <v>4</v>
      </c>
      <c r="J4" s="15" t="s">
        <v>48</v>
      </c>
    </row>
    <row r="5" spans="1:10">
      <c r="A5" s="30" t="s">
        <v>37</v>
      </c>
      <c r="B5" s="30"/>
      <c r="C5" s="30"/>
      <c r="D5" s="29"/>
      <c r="E5" s="30"/>
      <c r="F5" s="43">
        <v>34440</v>
      </c>
      <c r="G5" s="43">
        <f>F5</f>
        <v>34440</v>
      </c>
      <c r="H5" s="43">
        <f>F5</f>
        <v>34440</v>
      </c>
      <c r="I5" s="43">
        <f>F5</f>
        <v>34440</v>
      </c>
      <c r="J5" s="43">
        <f>SUM(F5:I5)</f>
        <v>137760</v>
      </c>
    </row>
    <row r="6" spans="1:10">
      <c r="A6" s="30" t="s">
        <v>49</v>
      </c>
      <c r="B6" s="30"/>
      <c r="C6" s="30"/>
      <c r="D6" s="29"/>
      <c r="E6" s="30"/>
      <c r="F6" s="43">
        <v>62590</v>
      </c>
      <c r="G6" s="43">
        <f>F6</f>
        <v>62590</v>
      </c>
      <c r="H6" s="43">
        <f>F6</f>
        <v>62590</v>
      </c>
      <c r="I6" s="43">
        <f>F6</f>
        <v>62590</v>
      </c>
      <c r="J6" s="43">
        <f>SUM(F6:I6)</f>
        <v>250360</v>
      </c>
    </row>
    <row r="7" spans="1:10">
      <c r="A7" s="13" t="s">
        <v>72</v>
      </c>
      <c r="B7" s="13"/>
      <c r="C7" s="13"/>
      <c r="E7" s="17"/>
      <c r="F7" s="23"/>
      <c r="G7" s="23"/>
      <c r="H7" s="23"/>
      <c r="I7" s="23"/>
      <c r="J7" s="23"/>
    </row>
    <row r="8" spans="1:10">
      <c r="A8" s="11" t="s">
        <v>17</v>
      </c>
      <c r="B8" s="13" t="s">
        <v>11</v>
      </c>
      <c r="C8" s="17"/>
      <c r="F8" s="23"/>
      <c r="G8" s="23"/>
      <c r="H8" s="23">
        <f>H17+H28-1903+75000+2500+6168+1000</f>
        <v>101811</v>
      </c>
      <c r="I8" s="23"/>
      <c r="J8" s="23"/>
    </row>
    <row r="9" spans="1:10" ht="12.75" customHeight="1">
      <c r="A9" s="13"/>
      <c r="B9" s="28" t="s">
        <v>52</v>
      </c>
      <c r="C9" s="28"/>
      <c r="D9" s="58"/>
      <c r="E9" s="29"/>
      <c r="F9" s="47">
        <v>1902</v>
      </c>
      <c r="G9" s="47">
        <f t="shared" ref="G9:I13" si="0">F9</f>
        <v>1902</v>
      </c>
      <c r="H9" s="47">
        <f t="shared" si="0"/>
        <v>1902</v>
      </c>
      <c r="I9" s="47">
        <f t="shared" si="0"/>
        <v>1902</v>
      </c>
      <c r="J9" s="47">
        <f t="shared" ref="J9:J15" si="1">SUM(F9:I9)</f>
        <v>7608</v>
      </c>
    </row>
    <row r="10" spans="1:10" ht="12.75" customHeight="1">
      <c r="A10" s="13"/>
      <c r="B10" s="28" t="s">
        <v>40</v>
      </c>
      <c r="C10" s="28"/>
      <c r="D10" s="58"/>
      <c r="E10" s="29"/>
      <c r="F10" s="41">
        <f>187.5*2</f>
        <v>375</v>
      </c>
      <c r="G10" s="41">
        <f>F10</f>
        <v>375</v>
      </c>
      <c r="H10" s="41">
        <f t="shared" si="0"/>
        <v>375</v>
      </c>
      <c r="I10" s="41">
        <f t="shared" si="0"/>
        <v>375</v>
      </c>
      <c r="J10" s="41">
        <f t="shared" si="1"/>
        <v>1500</v>
      </c>
    </row>
    <row r="11" spans="1:10" ht="12.75" customHeight="1">
      <c r="A11" s="17"/>
      <c r="B11" s="28" t="s">
        <v>41</v>
      </c>
      <c r="C11" s="28"/>
      <c r="D11" s="58"/>
      <c r="E11" s="29"/>
      <c r="F11" s="41">
        <v>200</v>
      </c>
      <c r="G11" s="41">
        <f t="shared" si="0"/>
        <v>200</v>
      </c>
      <c r="H11" s="41">
        <f t="shared" si="0"/>
        <v>200</v>
      </c>
      <c r="I11" s="41">
        <f t="shared" si="0"/>
        <v>200</v>
      </c>
      <c r="J11" s="41">
        <f t="shared" si="1"/>
        <v>800</v>
      </c>
    </row>
    <row r="12" spans="1:10" ht="12.75" customHeight="1">
      <c r="A12" s="17"/>
      <c r="B12" s="28" t="s">
        <v>53</v>
      </c>
      <c r="C12" s="28"/>
      <c r="D12" s="58"/>
      <c r="E12" s="29"/>
      <c r="F12" s="47">
        <v>1903</v>
      </c>
      <c r="G12" s="47">
        <f t="shared" si="0"/>
        <v>1903</v>
      </c>
      <c r="H12" s="47">
        <f t="shared" si="0"/>
        <v>1903</v>
      </c>
      <c r="I12" s="47">
        <f t="shared" si="0"/>
        <v>1903</v>
      </c>
      <c r="J12" s="47">
        <f t="shared" si="1"/>
        <v>7612</v>
      </c>
    </row>
    <row r="13" spans="1:10" ht="12.75" customHeight="1">
      <c r="A13" s="17"/>
      <c r="B13" s="49" t="s">
        <v>70</v>
      </c>
      <c r="C13" s="28"/>
      <c r="D13" s="82"/>
      <c r="E13" s="83"/>
      <c r="F13" s="44">
        <v>65</v>
      </c>
      <c r="G13" s="44">
        <f t="shared" si="0"/>
        <v>65</v>
      </c>
      <c r="H13" s="44">
        <f t="shared" si="0"/>
        <v>65</v>
      </c>
      <c r="I13" s="44">
        <f t="shared" si="0"/>
        <v>65</v>
      </c>
      <c r="J13" s="41">
        <f t="shared" si="1"/>
        <v>260</v>
      </c>
    </row>
    <row r="14" spans="1:10" ht="12.75" customHeight="1">
      <c r="A14" s="10"/>
      <c r="B14" s="28" t="s">
        <v>13</v>
      </c>
      <c r="C14" s="28"/>
      <c r="D14" s="83"/>
      <c r="E14" s="83"/>
      <c r="F14" s="44">
        <v>8500</v>
      </c>
      <c r="G14" s="44">
        <v>8500</v>
      </c>
      <c r="H14" s="44">
        <f>G14</f>
        <v>8500</v>
      </c>
      <c r="I14" s="44">
        <f>H14</f>
        <v>8500</v>
      </c>
      <c r="J14" s="41">
        <f t="shared" si="1"/>
        <v>34000</v>
      </c>
    </row>
    <row r="15" spans="1:10" ht="12.75" customHeight="1">
      <c r="A15" s="10"/>
      <c r="B15" s="28" t="s">
        <v>14</v>
      </c>
      <c r="C15" s="28"/>
      <c r="D15" s="81"/>
      <c r="E15" s="81"/>
      <c r="F15" s="44">
        <v>255</v>
      </c>
      <c r="G15" s="41"/>
      <c r="H15" s="41"/>
      <c r="I15" s="41"/>
      <c r="J15" s="41">
        <f t="shared" si="1"/>
        <v>255</v>
      </c>
    </row>
    <row r="16" spans="1:10" ht="12.75" customHeight="1">
      <c r="A16" s="10"/>
      <c r="B16" s="49" t="s">
        <v>64</v>
      </c>
      <c r="C16" s="28"/>
      <c r="D16" s="83"/>
      <c r="E16" s="83"/>
      <c r="F16" s="44">
        <v>138</v>
      </c>
      <c r="G16" s="41"/>
      <c r="H16" s="44">
        <v>90</v>
      </c>
      <c r="I16" s="41"/>
      <c r="J16" s="41">
        <f>SUM(F16:I16)</f>
        <v>228</v>
      </c>
    </row>
    <row r="17" spans="1:10" ht="12.75" customHeight="1">
      <c r="A17" s="10" t="s">
        <v>21</v>
      </c>
      <c r="B17" s="30" t="s">
        <v>20</v>
      </c>
      <c r="C17" s="28"/>
      <c r="D17" s="29"/>
      <c r="E17" s="29"/>
      <c r="F17" s="42">
        <f>SUM(F9:F16)</f>
        <v>13338</v>
      </c>
      <c r="G17" s="42">
        <f>SUM(G9:G16)</f>
        <v>12945</v>
      </c>
      <c r="H17" s="42">
        <f>SUM(H9:H16)</f>
        <v>13035</v>
      </c>
      <c r="I17" s="42">
        <f>SUM(I9:I16)</f>
        <v>12945</v>
      </c>
      <c r="J17" s="42">
        <f>SUM(J9:J16)</f>
        <v>52263</v>
      </c>
    </row>
    <row r="18" spans="1:10" ht="12.75" customHeight="1">
      <c r="A18" s="10"/>
      <c r="B18" s="34" t="s">
        <v>12</v>
      </c>
      <c r="C18" s="34"/>
      <c r="D18" s="66"/>
      <c r="E18" s="35"/>
      <c r="F18" s="36">
        <v>200</v>
      </c>
      <c r="G18" s="36">
        <f>F18</f>
        <v>200</v>
      </c>
      <c r="H18" s="36">
        <f>G18</f>
        <v>200</v>
      </c>
      <c r="I18" s="36">
        <f>H18</f>
        <v>200</v>
      </c>
      <c r="J18" s="36">
        <f>SUM(F18:I18)</f>
        <v>800</v>
      </c>
    </row>
    <row r="19" spans="1:10" ht="6.75" customHeight="1">
      <c r="A19" s="10"/>
      <c r="B19" s="39"/>
      <c r="C19" s="39"/>
      <c r="D19" s="40"/>
      <c r="E19" s="40"/>
      <c r="F19" s="37"/>
      <c r="G19" s="37"/>
      <c r="H19" s="37"/>
      <c r="I19" s="37"/>
      <c r="J19" s="37"/>
    </row>
    <row r="20" spans="1:10" ht="12.75" customHeight="1">
      <c r="A20" s="11" t="s">
        <v>19</v>
      </c>
      <c r="B20" s="38" t="s">
        <v>7</v>
      </c>
      <c r="C20" s="27"/>
      <c r="D20" s="27"/>
      <c r="E20" s="26"/>
      <c r="F20" s="24"/>
      <c r="G20" s="24"/>
      <c r="H20" s="24"/>
      <c r="I20" s="24"/>
      <c r="J20" s="24"/>
    </row>
    <row r="21" spans="1:10" ht="12.75" customHeight="1">
      <c r="A21" s="10"/>
      <c r="B21" s="26" t="s">
        <v>55</v>
      </c>
      <c r="C21" s="27"/>
      <c r="D21" s="83"/>
      <c r="E21" s="83"/>
      <c r="F21" s="44">
        <v>1000</v>
      </c>
      <c r="G21" s="44" t="s">
        <v>54</v>
      </c>
      <c r="H21" s="44" t="s">
        <v>54</v>
      </c>
      <c r="I21" s="44" t="s">
        <v>54</v>
      </c>
      <c r="J21" s="41">
        <f t="shared" ref="J21:J27" si="2">SUM(F21:I21)</f>
        <v>1000</v>
      </c>
    </row>
    <row r="22" spans="1:10">
      <c r="A22" s="10"/>
      <c r="B22" s="28" t="s">
        <v>15</v>
      </c>
      <c r="C22" s="29"/>
      <c r="D22" s="83"/>
      <c r="E22" s="83"/>
      <c r="F22" s="48">
        <v>2325</v>
      </c>
      <c r="G22" s="44"/>
      <c r="H22" s="44"/>
      <c r="I22" s="44"/>
      <c r="J22" s="41">
        <f>SUM(F22:I22)</f>
        <v>2325</v>
      </c>
    </row>
    <row r="23" spans="1:10" ht="12.75" customHeight="1">
      <c r="A23" s="10"/>
      <c r="B23" s="28" t="s">
        <v>58</v>
      </c>
      <c r="C23" s="29"/>
      <c r="D23" s="74"/>
      <c r="E23" s="74"/>
      <c r="F23" s="44">
        <v>3506</v>
      </c>
      <c r="G23" s="44">
        <v>5545</v>
      </c>
      <c r="H23" s="44">
        <v>1635</v>
      </c>
      <c r="I23" s="48"/>
      <c r="J23" s="41">
        <f>SUM(F23:I23)</f>
        <v>10686</v>
      </c>
    </row>
    <row r="24" spans="1:10" ht="12.75" customHeight="1">
      <c r="A24" s="10"/>
      <c r="B24" s="28" t="s">
        <v>59</v>
      </c>
      <c r="C24" s="29"/>
      <c r="D24" s="58"/>
      <c r="E24" s="67"/>
      <c r="F24" s="44" t="s">
        <v>6</v>
      </c>
      <c r="G24" s="48">
        <v>380</v>
      </c>
      <c r="H24" s="44" t="s">
        <v>21</v>
      </c>
      <c r="I24" s="48">
        <v>425</v>
      </c>
      <c r="J24" s="41">
        <f t="shared" si="2"/>
        <v>805</v>
      </c>
    </row>
    <row r="25" spans="1:10" ht="12.75" customHeight="1">
      <c r="A25" s="13"/>
      <c r="B25" s="28" t="s">
        <v>84</v>
      </c>
      <c r="C25" s="29"/>
      <c r="D25" s="74" t="s">
        <v>83</v>
      </c>
      <c r="E25" s="74"/>
      <c r="F25" s="68">
        <v>2102</v>
      </c>
      <c r="G25" s="68">
        <v>1773</v>
      </c>
      <c r="H25" s="68">
        <v>4266</v>
      </c>
      <c r="I25" s="68">
        <v>1271</v>
      </c>
      <c r="J25" s="41">
        <f>SUM(F25:I25)</f>
        <v>9412</v>
      </c>
    </row>
    <row r="26" spans="1:10" s="59" customFormat="1" ht="12.75" customHeight="1">
      <c r="A26" s="56"/>
      <c r="B26" s="57" t="s">
        <v>71</v>
      </c>
      <c r="C26" s="58"/>
      <c r="D26" s="83"/>
      <c r="E26" s="83"/>
      <c r="F26" s="48">
        <v>55</v>
      </c>
      <c r="G26" s="48">
        <v>55</v>
      </c>
      <c r="H26" s="48">
        <v>55</v>
      </c>
      <c r="I26" s="48">
        <v>55</v>
      </c>
      <c r="J26" s="44">
        <f>SUM(F26:I26)</f>
        <v>220</v>
      </c>
    </row>
    <row r="27" spans="1:10" ht="12.75" customHeight="1">
      <c r="A27" s="13"/>
      <c r="B27" s="28" t="s">
        <v>16</v>
      </c>
      <c r="C27" s="29"/>
      <c r="D27" s="83"/>
      <c r="E27" s="83"/>
      <c r="F27" s="44" t="s">
        <v>21</v>
      </c>
      <c r="G27" s="44" t="s">
        <v>21</v>
      </c>
      <c r="H27" s="44">
        <v>55</v>
      </c>
      <c r="I27" s="44" t="s">
        <v>21</v>
      </c>
      <c r="J27" s="41">
        <f t="shared" si="2"/>
        <v>55</v>
      </c>
    </row>
    <row r="28" spans="1:10" ht="12.75" customHeight="1">
      <c r="A28" s="13"/>
      <c r="B28" s="30" t="s">
        <v>22</v>
      </c>
      <c r="C28" s="29"/>
      <c r="D28" s="29"/>
      <c r="E28" s="28"/>
      <c r="F28" s="42">
        <f>SUM(F21:F27)</f>
        <v>8988</v>
      </c>
      <c r="G28" s="42">
        <f>SUM(G21:G27)</f>
        <v>7753</v>
      </c>
      <c r="H28" s="42">
        <f>SUM(H21:H27)</f>
        <v>6011</v>
      </c>
      <c r="I28" s="42">
        <f>SUM(I21:I27)</f>
        <v>1751</v>
      </c>
      <c r="J28" s="42">
        <f>SUM(J21:J27)</f>
        <v>24503</v>
      </c>
    </row>
    <row r="29" spans="1:10" ht="8.1" customHeight="1">
      <c r="A29" s="13"/>
      <c r="B29" s="13"/>
      <c r="C29" s="17"/>
      <c r="E29" s="17"/>
      <c r="F29" s="23"/>
      <c r="G29" s="23"/>
      <c r="H29" s="23"/>
      <c r="I29" s="23"/>
      <c r="J29" s="23"/>
    </row>
    <row r="30" spans="1:10" ht="12.75" customHeight="1">
      <c r="A30" s="11" t="s">
        <v>18</v>
      </c>
      <c r="B30" s="13" t="s">
        <v>60</v>
      </c>
      <c r="E30" s="17"/>
      <c r="F30" s="23"/>
      <c r="G30" s="23"/>
      <c r="H30" s="23"/>
      <c r="I30" s="23"/>
      <c r="J30" s="23"/>
    </row>
    <row r="31" spans="1:10" ht="12.75" customHeight="1">
      <c r="A31" s="17"/>
      <c r="B31" s="28" t="s">
        <v>61</v>
      </c>
      <c r="C31" s="29"/>
      <c r="D31" s="58"/>
      <c r="E31" s="28"/>
      <c r="F31" s="41">
        <v>11115</v>
      </c>
      <c r="G31" s="41">
        <f>F31</f>
        <v>11115</v>
      </c>
      <c r="H31" s="41">
        <f>F31</f>
        <v>11115</v>
      </c>
      <c r="I31" s="41">
        <f>F31</f>
        <v>11115</v>
      </c>
      <c r="J31" s="41">
        <f>SUM(F31:I31)</f>
        <v>44460</v>
      </c>
    </row>
    <row r="32" spans="1:10" ht="12.75" customHeight="1">
      <c r="A32" s="17"/>
      <c r="B32" s="28" t="s">
        <v>3</v>
      </c>
      <c r="C32" s="29"/>
      <c r="D32" s="58"/>
      <c r="E32" s="28"/>
      <c r="F32" s="41">
        <v>3506</v>
      </c>
      <c r="G32" s="41">
        <f>F32</f>
        <v>3506</v>
      </c>
      <c r="H32" s="41">
        <f>F32</f>
        <v>3506</v>
      </c>
      <c r="I32" s="41">
        <f>F32</f>
        <v>3506</v>
      </c>
      <c r="J32" s="41">
        <f>SUM(F32:I32)</f>
        <v>14024</v>
      </c>
    </row>
    <row r="33" spans="1:10" ht="12.75" customHeight="1">
      <c r="A33" s="17"/>
      <c r="B33" s="28" t="s">
        <v>4</v>
      </c>
      <c r="C33" s="29"/>
      <c r="D33" s="58"/>
      <c r="E33" s="28"/>
      <c r="F33" s="41">
        <v>2746</v>
      </c>
      <c r="G33" s="41">
        <f>F33</f>
        <v>2746</v>
      </c>
      <c r="H33" s="41">
        <f>F33</f>
        <v>2746</v>
      </c>
      <c r="I33" s="41">
        <f>F33</f>
        <v>2746</v>
      </c>
      <c r="J33" s="41">
        <f>SUM(F33:I33)</f>
        <v>10984</v>
      </c>
    </row>
    <row r="34" spans="1:10" ht="12.75" customHeight="1">
      <c r="A34" s="17"/>
      <c r="B34" s="28" t="s">
        <v>5</v>
      </c>
      <c r="C34" s="29"/>
      <c r="D34" s="58"/>
      <c r="E34" s="28"/>
      <c r="F34" s="41">
        <v>1354</v>
      </c>
      <c r="G34" s="41">
        <f>F34</f>
        <v>1354</v>
      </c>
      <c r="H34" s="41">
        <f>F34</f>
        <v>1354</v>
      </c>
      <c r="I34" s="41">
        <f>F34</f>
        <v>1354</v>
      </c>
      <c r="J34" s="41">
        <f>SUM(F34:I34)</f>
        <v>5416</v>
      </c>
    </row>
    <row r="35" spans="1:10" ht="12.75" customHeight="1" thickBot="1">
      <c r="A35" s="17"/>
      <c r="B35" s="31" t="s">
        <v>23</v>
      </c>
      <c r="C35" s="32"/>
      <c r="D35" s="58"/>
      <c r="E35" s="33"/>
      <c r="F35" s="45">
        <f>SUM(F31:F34)</f>
        <v>18721</v>
      </c>
      <c r="G35" s="45">
        <f>F35</f>
        <v>18721</v>
      </c>
      <c r="H35" s="45">
        <f>F35</f>
        <v>18721</v>
      </c>
      <c r="I35" s="45">
        <f>F35</f>
        <v>18721</v>
      </c>
      <c r="J35" s="45">
        <f>SUM(F35:I35)</f>
        <v>74884</v>
      </c>
    </row>
    <row r="36" spans="1:10" ht="3.75" customHeight="1" thickTop="1">
      <c r="A36" s="18"/>
      <c r="B36" s="18"/>
      <c r="C36" s="18"/>
      <c r="E36" s="19"/>
      <c r="F36" s="37"/>
      <c r="G36" s="37"/>
      <c r="H36" s="37"/>
      <c r="I36" s="37"/>
      <c r="J36" s="37"/>
    </row>
    <row r="37" spans="1:10">
      <c r="A37" s="13" t="s">
        <v>34</v>
      </c>
      <c r="B37" s="13"/>
      <c r="C37" s="17"/>
      <c r="E37" s="17"/>
      <c r="F37" s="46">
        <f>SUM(F5+F17+F28+F35)</f>
        <v>75487</v>
      </c>
      <c r="G37" s="46">
        <f>SUM(G5+G17+G28+G35)</f>
        <v>73859</v>
      </c>
      <c r="H37" s="46">
        <f>SUM(H5+H17+H28+H35)</f>
        <v>72207</v>
      </c>
      <c r="I37" s="46">
        <f>SUM(I5+I17+I28+I35)</f>
        <v>67857</v>
      </c>
      <c r="J37" s="46">
        <f>SUM(J5+J17+J28+J35)</f>
        <v>289410</v>
      </c>
    </row>
    <row r="38" spans="1:10">
      <c r="A38" s="13" t="s">
        <v>35</v>
      </c>
      <c r="B38" s="13"/>
      <c r="C38" s="17"/>
      <c r="E38" s="17"/>
      <c r="F38" s="43">
        <f>SUM(F6+F17+F28+F35)</f>
        <v>103637</v>
      </c>
      <c r="G38" s="43">
        <f>SUM(G6+G17+G28+G35)</f>
        <v>102009</v>
      </c>
      <c r="H38" s="43">
        <f>SUM(H6+H17+H28+H35)</f>
        <v>100357</v>
      </c>
      <c r="I38" s="43">
        <f>SUM(I6+I17+I28+I35)</f>
        <v>96007</v>
      </c>
      <c r="J38" s="43">
        <f>SUM(J6+J17+J28+J35)</f>
        <v>402010</v>
      </c>
    </row>
    <row r="39" spans="1:10" ht="15.75" customHeight="1">
      <c r="A39" s="20"/>
      <c r="B39" s="17"/>
      <c r="D39" s="21"/>
      <c r="E39" s="22"/>
      <c r="F39" s="63"/>
      <c r="G39" s="22"/>
      <c r="H39" s="75" t="s">
        <v>85</v>
      </c>
      <c r="I39" s="75"/>
      <c r="J39" s="75"/>
    </row>
    <row r="40" spans="1:10">
      <c r="A40" s="73" t="s">
        <v>27</v>
      </c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1" t="s">
        <v>29</v>
      </c>
      <c r="B41" s="2"/>
      <c r="C41" s="2"/>
      <c r="D41" s="2" t="s">
        <v>67</v>
      </c>
      <c r="E41" s="4"/>
      <c r="F41" s="2"/>
      <c r="G41" s="3"/>
      <c r="H41" s="2"/>
      <c r="I41" s="3"/>
      <c r="J41" s="2"/>
    </row>
    <row r="42" spans="1:10">
      <c r="A42" s="2"/>
      <c r="B42" s="2"/>
      <c r="C42" s="2"/>
      <c r="D42" s="2" t="s">
        <v>0</v>
      </c>
      <c r="E42" s="3"/>
      <c r="F42" s="2"/>
      <c r="G42" s="2"/>
      <c r="H42" s="2"/>
      <c r="I42" s="2"/>
      <c r="J42" s="2"/>
    </row>
    <row r="43" spans="1:10" ht="8.1" customHeight="1">
      <c r="A43" s="2"/>
      <c r="B43" s="2"/>
      <c r="C43" s="2"/>
      <c r="D43" s="2"/>
      <c r="E43" s="3"/>
      <c r="F43" s="3"/>
      <c r="G43" s="3"/>
      <c r="H43" s="3"/>
      <c r="I43" s="3"/>
      <c r="J43" s="2"/>
    </row>
    <row r="44" spans="1:10" ht="12.75" customHeight="1">
      <c r="A44" s="1" t="s">
        <v>62</v>
      </c>
      <c r="B44" s="2"/>
      <c r="C44" s="2"/>
      <c r="D44" s="2" t="s">
        <v>28</v>
      </c>
      <c r="E44" s="3"/>
      <c r="F44" s="3"/>
      <c r="G44" s="3"/>
      <c r="H44" s="3"/>
      <c r="I44" s="3"/>
      <c r="J44" s="2"/>
    </row>
    <row r="45" spans="1:10" ht="8.1" customHeight="1">
      <c r="A45" s="2"/>
      <c r="B45" s="2"/>
      <c r="C45" s="2"/>
      <c r="D45" s="2"/>
      <c r="E45" s="3"/>
      <c r="F45" s="3"/>
      <c r="G45" s="3"/>
      <c r="H45" s="3"/>
      <c r="I45" s="3"/>
      <c r="J45" s="2"/>
    </row>
    <row r="46" spans="1:10">
      <c r="A46" s="1" t="s">
        <v>30</v>
      </c>
      <c r="B46" s="1"/>
      <c r="C46" s="1"/>
      <c r="D46" s="5" t="s">
        <v>31</v>
      </c>
      <c r="E46" s="55"/>
      <c r="F46" s="55"/>
      <c r="G46" s="1"/>
      <c r="H46" s="1"/>
      <c r="I46" s="1"/>
      <c r="J46" s="2"/>
    </row>
    <row r="47" spans="1:10" ht="8.1" customHeight="1">
      <c r="A47" s="2"/>
      <c r="B47" s="2"/>
      <c r="C47" s="2"/>
      <c r="D47" s="2"/>
      <c r="E47" s="3"/>
      <c r="F47" s="3"/>
      <c r="G47" s="3"/>
      <c r="H47" s="3"/>
      <c r="I47" s="3"/>
      <c r="J47" s="2"/>
    </row>
    <row r="48" spans="1:10" ht="26.1" customHeight="1">
      <c r="A48" s="61" t="s">
        <v>56</v>
      </c>
      <c r="B48" s="62"/>
      <c r="C48" s="62"/>
      <c r="D48" s="79" t="s">
        <v>73</v>
      </c>
      <c r="E48" s="79"/>
      <c r="F48" s="79"/>
      <c r="G48" s="79"/>
      <c r="H48" s="79"/>
      <c r="I48" s="79"/>
      <c r="J48" s="79"/>
    </row>
    <row r="49" spans="1:10" ht="8.1" customHeight="1">
      <c r="A49" s="2"/>
      <c r="B49" s="2"/>
      <c r="C49" s="2"/>
      <c r="D49" s="2"/>
      <c r="E49" s="3"/>
      <c r="F49" s="3"/>
      <c r="G49" s="3"/>
      <c r="H49" s="3"/>
      <c r="I49" s="3"/>
      <c r="J49" s="2"/>
    </row>
    <row r="50" spans="1:10">
      <c r="A50" s="1" t="s">
        <v>32</v>
      </c>
      <c r="B50" s="2"/>
      <c r="C50" s="2"/>
      <c r="D50" s="2" t="s">
        <v>45</v>
      </c>
      <c r="E50" s="55"/>
      <c r="F50" s="55"/>
      <c r="G50" s="1"/>
      <c r="H50" s="1"/>
      <c r="I50" s="1"/>
      <c r="J50" s="2"/>
    </row>
    <row r="51" spans="1:10">
      <c r="A51" s="2"/>
      <c r="B51" s="2"/>
      <c r="C51" s="2"/>
      <c r="D51" s="6" t="s">
        <v>46</v>
      </c>
      <c r="E51" s="3"/>
      <c r="F51" s="7"/>
      <c r="G51" s="7"/>
      <c r="H51" s="7"/>
      <c r="I51" s="7"/>
      <c r="J51" s="3"/>
    </row>
    <row r="52" spans="1:10">
      <c r="A52" s="2"/>
      <c r="B52" s="2"/>
      <c r="C52" s="2"/>
      <c r="D52" s="2" t="s">
        <v>68</v>
      </c>
      <c r="E52" s="3"/>
      <c r="F52" s="3"/>
      <c r="G52" s="3"/>
      <c r="H52" s="3"/>
      <c r="I52" s="2"/>
      <c r="J52" s="3"/>
    </row>
    <row r="53" spans="1:10" ht="8.1" customHeight="1">
      <c r="A53" s="2"/>
      <c r="B53" s="2"/>
      <c r="C53" s="2"/>
      <c r="D53" s="2"/>
      <c r="E53" s="3"/>
      <c r="F53" s="3"/>
      <c r="G53" s="3"/>
      <c r="H53" s="3"/>
      <c r="I53" s="3"/>
      <c r="J53" s="2"/>
    </row>
    <row r="54" spans="1:10" ht="12.75" customHeight="1">
      <c r="A54" s="1" t="s">
        <v>44</v>
      </c>
      <c r="B54" s="2"/>
      <c r="C54" s="2"/>
      <c r="D54" s="2" t="s">
        <v>26</v>
      </c>
      <c r="E54" s="3"/>
      <c r="F54" s="3"/>
      <c r="G54" s="3"/>
      <c r="H54" s="3"/>
      <c r="I54" s="3"/>
      <c r="J54" s="2"/>
    </row>
    <row r="55" spans="1:10" ht="8.1" customHeight="1">
      <c r="A55" s="2"/>
      <c r="B55" s="2"/>
      <c r="C55" s="2"/>
      <c r="D55" s="2"/>
      <c r="E55" s="3"/>
      <c r="F55" s="3"/>
      <c r="G55" s="3"/>
      <c r="H55" s="3"/>
      <c r="I55" s="3"/>
      <c r="J55" s="2"/>
    </row>
    <row r="56" spans="1:10">
      <c r="A56" s="1" t="s">
        <v>33</v>
      </c>
      <c r="B56" s="2"/>
      <c r="C56" s="2"/>
      <c r="D56" s="4" t="s">
        <v>77</v>
      </c>
      <c r="E56" s="2"/>
      <c r="F56" s="3"/>
      <c r="G56" s="3"/>
      <c r="H56" s="3"/>
      <c r="I56" s="3"/>
      <c r="J56" s="2"/>
    </row>
    <row r="57" spans="1:10">
      <c r="A57" s="2"/>
      <c r="B57" s="2"/>
      <c r="C57" s="2"/>
      <c r="D57" s="7" t="s">
        <v>78</v>
      </c>
      <c r="E57" s="2"/>
      <c r="F57" s="4"/>
      <c r="G57" s="3"/>
      <c r="H57" s="2"/>
      <c r="I57" s="3"/>
      <c r="J57" s="2"/>
    </row>
    <row r="58" spans="1:10" ht="8.1" customHeight="1">
      <c r="A58" s="2"/>
      <c r="B58" s="2"/>
      <c r="C58" s="2"/>
      <c r="D58" s="7"/>
      <c r="E58" s="2"/>
      <c r="F58" s="4"/>
      <c r="G58" s="3"/>
      <c r="H58" s="2"/>
      <c r="I58" s="3"/>
      <c r="J58" s="2"/>
    </row>
    <row r="59" spans="1:10" ht="30" customHeight="1">
      <c r="A59" s="61" t="s">
        <v>65</v>
      </c>
      <c r="B59" s="5"/>
      <c r="C59" s="5"/>
      <c r="D59" s="80" t="s">
        <v>74</v>
      </c>
      <c r="E59" s="80"/>
      <c r="F59" s="80"/>
      <c r="G59" s="80"/>
      <c r="H59" s="80"/>
      <c r="I59" s="80"/>
      <c r="J59" s="80"/>
    </row>
    <row r="60" spans="1:10" ht="8.1" customHeight="1">
      <c r="A60" s="5"/>
      <c r="B60" s="5"/>
      <c r="C60" s="5"/>
      <c r="D60" s="51"/>
      <c r="E60" s="5"/>
      <c r="F60" s="52"/>
      <c r="G60" s="53"/>
      <c r="H60" s="5"/>
      <c r="I60" s="3"/>
      <c r="J60" s="2"/>
    </row>
    <row r="61" spans="1:10" ht="12.75" customHeight="1">
      <c r="A61" s="1" t="s">
        <v>66</v>
      </c>
      <c r="B61" s="5"/>
      <c r="C61" s="5"/>
      <c r="D61" s="78" t="s">
        <v>69</v>
      </c>
      <c r="E61" s="78"/>
      <c r="F61" s="78"/>
      <c r="G61" s="78"/>
      <c r="H61" s="78"/>
      <c r="I61" s="78"/>
      <c r="J61" s="78"/>
    </row>
    <row r="62" spans="1:10" ht="8.1" customHeight="1">
      <c r="A62" s="5"/>
      <c r="B62" s="5"/>
      <c r="C62" s="5"/>
      <c r="D62" s="5"/>
      <c r="E62" s="53"/>
      <c r="F62" s="53"/>
      <c r="G62" s="53"/>
      <c r="H62" s="53"/>
      <c r="I62" s="3"/>
      <c r="J62" s="2"/>
    </row>
    <row r="63" spans="1:10">
      <c r="A63" s="1" t="s">
        <v>58</v>
      </c>
      <c r="B63" s="5"/>
      <c r="C63" s="5"/>
      <c r="D63" s="52" t="s">
        <v>57</v>
      </c>
      <c r="E63" s="5"/>
      <c r="F63" s="53"/>
      <c r="G63" s="53"/>
      <c r="H63" s="53"/>
      <c r="I63" s="3"/>
      <c r="J63" s="2"/>
    </row>
    <row r="64" spans="1:10" ht="8.1" customHeight="1">
      <c r="A64" s="2"/>
      <c r="B64" s="2"/>
      <c r="C64" s="2"/>
      <c r="D64" s="2"/>
      <c r="E64" s="3"/>
      <c r="F64" s="3"/>
      <c r="G64" s="3"/>
      <c r="H64" s="3"/>
      <c r="I64" s="3"/>
      <c r="J64" s="2"/>
    </row>
    <row r="65" spans="1:10">
      <c r="A65" s="1" t="s">
        <v>24</v>
      </c>
      <c r="B65" s="2"/>
      <c r="C65" s="2"/>
      <c r="D65" s="4" t="s">
        <v>25</v>
      </c>
      <c r="E65" s="2"/>
      <c r="F65" s="3"/>
      <c r="G65" s="3"/>
      <c r="H65" s="2"/>
      <c r="I65" s="3"/>
      <c r="J65" s="2"/>
    </row>
    <row r="66" spans="1:10" ht="8.1" customHeight="1">
      <c r="A66" s="2"/>
      <c r="B66" s="2"/>
      <c r="C66" s="2"/>
      <c r="D66" s="2"/>
      <c r="E66" s="3"/>
      <c r="F66" s="3"/>
      <c r="G66" s="3"/>
      <c r="H66" s="3"/>
      <c r="I66" s="3"/>
      <c r="J66" s="2"/>
    </row>
    <row r="67" spans="1:10">
      <c r="A67" s="1" t="s">
        <v>38</v>
      </c>
      <c r="B67" s="2"/>
      <c r="C67" s="2"/>
      <c r="D67" s="77" t="s">
        <v>75</v>
      </c>
      <c r="E67" s="77"/>
      <c r="F67" s="77"/>
      <c r="G67" s="77"/>
      <c r="H67" s="77"/>
      <c r="I67" s="77"/>
      <c r="J67" s="77"/>
    </row>
    <row r="68" spans="1:10">
      <c r="A68" s="1"/>
      <c r="B68" s="2"/>
      <c r="C68" s="2"/>
      <c r="D68" s="77"/>
      <c r="E68" s="77"/>
      <c r="F68" s="77"/>
      <c r="G68" s="77"/>
      <c r="H68" s="77"/>
      <c r="I68" s="77"/>
      <c r="J68" s="77"/>
    </row>
    <row r="69" spans="1:10" ht="6" customHeight="1">
      <c r="A69" s="64"/>
      <c r="B69" s="2"/>
      <c r="C69" s="2"/>
      <c r="D69" s="65"/>
      <c r="E69" s="65"/>
      <c r="F69" s="65"/>
      <c r="G69" s="65"/>
      <c r="H69" s="65"/>
      <c r="I69" s="65"/>
      <c r="J69" s="65"/>
    </row>
    <row r="70" spans="1:10" ht="9.9499999999999993" customHeight="1">
      <c r="A70" s="72" t="s">
        <v>80</v>
      </c>
      <c r="B70" s="72"/>
      <c r="C70" s="72"/>
      <c r="D70" s="77" t="s">
        <v>81</v>
      </c>
      <c r="E70" s="77"/>
      <c r="F70" s="77"/>
      <c r="G70" s="77"/>
      <c r="H70" s="77"/>
      <c r="I70" s="77"/>
      <c r="J70" s="77"/>
    </row>
    <row r="71" spans="1:10" ht="8.1" customHeight="1">
      <c r="A71" s="2"/>
      <c r="B71" s="2"/>
      <c r="C71" s="2"/>
      <c r="D71" s="2"/>
      <c r="E71" s="3"/>
      <c r="F71" s="3"/>
      <c r="G71" s="3"/>
      <c r="H71" s="3"/>
      <c r="I71" s="3"/>
      <c r="J71" s="2"/>
    </row>
    <row r="72" spans="1:10" ht="12" customHeight="1">
      <c r="A72" s="54" t="s">
        <v>71</v>
      </c>
      <c r="B72" s="2"/>
      <c r="C72" s="2"/>
      <c r="D72" s="76" t="s">
        <v>82</v>
      </c>
      <c r="E72" s="76"/>
      <c r="F72" s="76"/>
      <c r="G72" s="76"/>
      <c r="H72" s="76"/>
      <c r="I72" s="76"/>
      <c r="J72" s="76"/>
    </row>
    <row r="73" spans="1:10" ht="12" customHeight="1">
      <c r="A73" s="64"/>
      <c r="B73" s="2"/>
      <c r="C73" s="2"/>
      <c r="D73" s="76"/>
      <c r="E73" s="76"/>
      <c r="F73" s="76"/>
      <c r="G73" s="76"/>
      <c r="H73" s="76"/>
      <c r="I73" s="76"/>
      <c r="J73" s="76"/>
    </row>
    <row r="74" spans="1:10" ht="12" customHeight="1">
      <c r="A74" s="64"/>
      <c r="B74" s="2"/>
      <c r="C74" s="2"/>
      <c r="D74" s="76"/>
      <c r="E74" s="76"/>
      <c r="F74" s="76"/>
      <c r="G74" s="76"/>
      <c r="H74" s="76"/>
      <c r="I74" s="76"/>
      <c r="J74" s="76"/>
    </row>
    <row r="75" spans="1:10" ht="8.1" customHeight="1">
      <c r="A75" s="2"/>
      <c r="B75" s="2"/>
      <c r="C75" s="2"/>
      <c r="D75" s="2"/>
      <c r="E75" s="3"/>
      <c r="F75" s="3"/>
      <c r="G75" s="3"/>
      <c r="H75" s="3"/>
      <c r="I75" s="3"/>
      <c r="J75" s="2"/>
    </row>
    <row r="76" spans="1:10" ht="12" customHeight="1">
      <c r="A76" s="1" t="s">
        <v>36</v>
      </c>
      <c r="B76" s="2"/>
      <c r="C76" s="2"/>
      <c r="D76" s="2" t="s">
        <v>8</v>
      </c>
      <c r="E76" s="3"/>
      <c r="F76" s="3"/>
      <c r="G76" s="3"/>
      <c r="H76" s="3"/>
      <c r="I76" s="3"/>
      <c r="J76" s="2"/>
    </row>
    <row r="77" spans="1:10" ht="8.1" customHeight="1">
      <c r="A77" s="2"/>
      <c r="B77" s="2"/>
      <c r="C77" s="2"/>
      <c r="D77" s="2"/>
      <c r="E77" s="3"/>
      <c r="F77" s="3"/>
      <c r="G77" s="3"/>
      <c r="H77" s="3"/>
      <c r="I77" s="3"/>
      <c r="J77" s="2"/>
    </row>
    <row r="78" spans="1:10">
      <c r="A78" s="1" t="s">
        <v>1</v>
      </c>
      <c r="B78" s="2"/>
      <c r="C78" s="2"/>
      <c r="D78" s="2" t="s">
        <v>9</v>
      </c>
      <c r="E78" s="2"/>
      <c r="F78" s="3"/>
      <c r="G78" s="3"/>
      <c r="H78" s="3"/>
      <c r="I78" s="3"/>
      <c r="J78" s="2"/>
    </row>
    <row r="79" spans="1:10">
      <c r="A79" s="2"/>
      <c r="B79" s="2"/>
      <c r="C79" s="2"/>
      <c r="D79" s="2" t="s">
        <v>10</v>
      </c>
      <c r="E79" s="2"/>
      <c r="F79" s="3"/>
      <c r="G79" s="3"/>
      <c r="H79" s="3"/>
      <c r="I79" s="3"/>
      <c r="J79" s="2"/>
    </row>
    <row r="80" spans="1:10" ht="8.1" customHeight="1">
      <c r="A80" s="2"/>
      <c r="B80" s="2"/>
      <c r="C80" s="2"/>
      <c r="D80" s="2"/>
      <c r="E80" s="3"/>
      <c r="F80" s="3"/>
      <c r="G80" s="3"/>
      <c r="H80" s="3"/>
      <c r="I80" s="3"/>
      <c r="J80" s="2"/>
    </row>
    <row r="81" spans="1:10" ht="15.95" customHeight="1">
      <c r="A81" s="1" t="s">
        <v>42</v>
      </c>
      <c r="B81" s="2"/>
      <c r="C81" s="2"/>
      <c r="D81" s="77" t="s">
        <v>63</v>
      </c>
      <c r="E81" s="77"/>
      <c r="F81" s="77"/>
      <c r="G81" s="77"/>
      <c r="H81" s="77"/>
      <c r="I81" s="77"/>
      <c r="J81" s="77"/>
    </row>
    <row r="82" spans="1:10" ht="8.1" customHeight="1">
      <c r="A82" s="2"/>
      <c r="B82" s="2"/>
      <c r="C82" s="2"/>
      <c r="D82" s="77"/>
      <c r="E82" s="77"/>
      <c r="F82" s="77"/>
      <c r="G82" s="77"/>
      <c r="H82" s="77"/>
      <c r="I82" s="77"/>
      <c r="J82" s="77"/>
    </row>
    <row r="83" spans="1:10" ht="8.1" customHeight="1">
      <c r="A83" s="2"/>
      <c r="B83" s="2"/>
      <c r="C83" s="2"/>
      <c r="D83" s="60"/>
      <c r="E83" s="60"/>
      <c r="F83" s="60"/>
      <c r="G83" s="60"/>
      <c r="H83" s="60"/>
      <c r="I83" s="60"/>
      <c r="J83" s="60"/>
    </row>
    <row r="84" spans="1:10">
      <c r="A84" s="8" t="s">
        <v>43</v>
      </c>
      <c r="B84" s="2"/>
      <c r="C84" s="2"/>
      <c r="D84" s="9" t="s">
        <v>51</v>
      </c>
      <c r="E84" s="3"/>
      <c r="F84" s="3"/>
      <c r="G84" s="3"/>
      <c r="H84" s="3"/>
      <c r="I84" s="3"/>
      <c r="J84" s="2"/>
    </row>
    <row r="85" spans="1:10" ht="8.1" customHeight="1">
      <c r="A85" s="2"/>
      <c r="B85" s="2"/>
      <c r="C85" s="2"/>
      <c r="D85" s="2"/>
      <c r="E85" s="3"/>
      <c r="F85" s="3"/>
      <c r="G85" s="3"/>
      <c r="H85" s="3"/>
      <c r="I85" s="3"/>
      <c r="J85" s="2"/>
    </row>
    <row r="86" spans="1:10">
      <c r="A86" s="50" t="s">
        <v>2</v>
      </c>
      <c r="B86" s="50"/>
      <c r="C86" s="1"/>
      <c r="D86" s="9" t="s">
        <v>50</v>
      </c>
      <c r="E86" s="3"/>
      <c r="F86" s="3"/>
      <c r="G86" s="3"/>
      <c r="H86" s="3"/>
      <c r="I86" s="3"/>
      <c r="J86" s="2"/>
    </row>
    <row r="87" spans="1:10" ht="6.75" customHeight="1">
      <c r="A87" s="1"/>
      <c r="B87" s="1"/>
      <c r="C87" s="1"/>
      <c r="D87" s="9"/>
      <c r="E87" s="3"/>
      <c r="F87" s="3"/>
      <c r="G87" s="3"/>
      <c r="H87" s="3"/>
      <c r="I87" s="3"/>
      <c r="J87" s="2"/>
    </row>
    <row r="88" spans="1:10">
      <c r="A88" s="50"/>
      <c r="B88" s="50"/>
      <c r="C88" s="1"/>
      <c r="D88" s="12"/>
    </row>
  </sheetData>
  <mergeCells count="23">
    <mergeCell ref="A1:J1"/>
    <mergeCell ref="A2:J2"/>
    <mergeCell ref="A3:J3"/>
    <mergeCell ref="D48:J48"/>
    <mergeCell ref="D59:J59"/>
    <mergeCell ref="D15:E15"/>
    <mergeCell ref="D13:E13"/>
    <mergeCell ref="D14:E14"/>
    <mergeCell ref="D26:E26"/>
    <mergeCell ref="D27:E27"/>
    <mergeCell ref="D16:E16"/>
    <mergeCell ref="D22:E22"/>
    <mergeCell ref="D21:E21"/>
    <mergeCell ref="D72:J74"/>
    <mergeCell ref="D70:J70"/>
    <mergeCell ref="D61:J61"/>
    <mergeCell ref="D67:J68"/>
    <mergeCell ref="D81:J82"/>
    <mergeCell ref="A70:C70"/>
    <mergeCell ref="A40:J40"/>
    <mergeCell ref="D23:E23"/>
    <mergeCell ref="H39:J39"/>
    <mergeCell ref="D25:E25"/>
  </mergeCells>
  <phoneticPr fontId="3" type="noConversion"/>
  <hyperlinks>
    <hyperlink ref="D86" r:id="rId1"/>
  </hyperlinks>
  <pageMargins left="0.75" right="0.75" top="0.5" bottom="0.5" header="0.5" footer="0.5"/>
  <pageSetup orientation="landscape" horizontalDpi="4294967292" verticalDpi="4294967292" r:id="rId2"/>
  <rowBreaks count="1" manualBreakCount="1">
    <brk id="39" max="10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ColWidth="11" defaultRowHeight="12.75"/>
  <sheetData/>
  <phoneticPr fontId="3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2016-2017</vt:lpstr>
      <vt:lpstr>Sheet3</vt:lpstr>
      <vt:lpstr>'2016-2017'!Print_Area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SUNYAB Dental</dc:creator>
  <cp:lastModifiedBy>Matthew Blum</cp:lastModifiedBy>
  <cp:lastPrinted>2016-03-11T17:59:06Z</cp:lastPrinted>
  <dcterms:created xsi:type="dcterms:W3CDTF">2007-06-29T11:35:52Z</dcterms:created>
  <dcterms:modified xsi:type="dcterms:W3CDTF">2016-08-01T19:57:35Z</dcterms:modified>
</cp:coreProperties>
</file>